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hard truths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K7" i="1"/>
  <c r="I7" i="1"/>
  <c r="G7" i="1"/>
</calcChain>
</file>

<file path=xl/sharedStrings.xml><?xml version="1.0" encoding="utf-8"?>
<sst xmlns="http://schemas.openxmlformats.org/spreadsheetml/2006/main" count="241" uniqueCount="107">
  <si>
    <t>SiteCode</t>
  </si>
  <si>
    <t>Hospital Site Name</t>
  </si>
  <si>
    <t>ward name</t>
  </si>
  <si>
    <t>Specialty1</t>
  </si>
  <si>
    <t>specialty2</t>
  </si>
  <si>
    <t>Planned Qualified Days</t>
  </si>
  <si>
    <t>Actual Qualified Days</t>
  </si>
  <si>
    <t>Planned Unqualified Days</t>
  </si>
  <si>
    <t>Actual Unqualified Days</t>
  </si>
  <si>
    <t>Planned Qualified Night</t>
  </si>
  <si>
    <t>Actual Qualified Night</t>
  </si>
  <si>
    <t>Planned Unqualified Night</t>
  </si>
  <si>
    <t>Actual Unqualified Night</t>
  </si>
  <si>
    <t>RX4E4</t>
  </si>
  <si>
    <t>ST NICHOLAS HOSPITAL (NEWCASTLE UPON TYNE)</t>
  </si>
  <si>
    <t>AIDAN</t>
  </si>
  <si>
    <t>712 - FORENSIC PSYCHIATRY</t>
  </si>
  <si>
    <t>RX4FD</t>
  </si>
  <si>
    <t>CAMPUS FOR AGEING &amp; VITALITY</t>
  </si>
  <si>
    <t>AKENSIDE</t>
  </si>
  <si>
    <t>715 - OLD AGE PSYCHIARTY</t>
  </si>
  <si>
    <t>RX4Z3</t>
  </si>
  <si>
    <t>HOPEWOOD PARK</t>
  </si>
  <si>
    <t>ALDERVALE - MEADOW VIEW</t>
  </si>
  <si>
    <t>710 - ADULT MENTAL ILLNESS</t>
  </si>
  <si>
    <t>RX4E2</t>
  </si>
  <si>
    <t>ST GEORGES HOSPITAL SITE (MORPETH)</t>
  </si>
  <si>
    <t>ALNMOUTH</t>
  </si>
  <si>
    <t xml:space="preserve">ASHBY </t>
  </si>
  <si>
    <t>711 - CHILD and ADOLESCENT PSYCHIATRY</t>
  </si>
  <si>
    <t>BEADNELL</t>
  </si>
  <si>
    <t>BECKFIELD - DENE</t>
  </si>
  <si>
    <t>BEDE</t>
  </si>
  <si>
    <t>BLUEBELL COURT</t>
  </si>
  <si>
    <t>BRIDGEWELL - MILL COTTAGE</t>
  </si>
  <si>
    <t>RX438</t>
  </si>
  <si>
    <t>BROOKE HOUSE</t>
  </si>
  <si>
    <t>CASTLESIDE</t>
  </si>
  <si>
    <t xml:space="preserve">RX4K2
</t>
  </si>
  <si>
    <t xml:space="preserve">MONKWEARMOUTH HOSPITAL
</t>
  </si>
  <si>
    <t>CLEADON - ROSEWOOD</t>
  </si>
  <si>
    <t>CLEARBROOK - LOWER WILLOWS</t>
  </si>
  <si>
    <t>RX4E6</t>
  </si>
  <si>
    <t>NEWCASTLE GENERAL HOSPITAL</t>
  </si>
  <si>
    <t>COLLINGWOOD COURT</t>
  </si>
  <si>
    <t xml:space="preserve">CUTHBERT </t>
  </si>
  <si>
    <t>RX461</t>
  </si>
  <si>
    <t>ELM HOUSE</t>
  </si>
  <si>
    <t>EMBLETON</t>
  </si>
  <si>
    <t>RX442</t>
  </si>
  <si>
    <t>TRANWELL UNIT</t>
  </si>
  <si>
    <t>FELLSIDE</t>
  </si>
  <si>
    <t>RX4CA</t>
  </si>
  <si>
    <t>FERNDENE</t>
  </si>
  <si>
    <t>FRASER HOUSE</t>
  </si>
  <si>
    <t>HAUXLEY</t>
  </si>
  <si>
    <t>RX4W4</t>
  </si>
  <si>
    <t>WALKERGATE PARK HOSPITAL</t>
  </si>
  <si>
    <t>HEPPLE HOUSE</t>
  </si>
  <si>
    <t>314 - REHABILITATION</t>
  </si>
  <si>
    <t>KINNERSLEY</t>
  </si>
  <si>
    <t>LAMESLEY</t>
  </si>
  <si>
    <t>LENNOX</t>
  </si>
  <si>
    <t>LONGVIEW - EAST WILLOWS</t>
  </si>
  <si>
    <t>LOWRY</t>
  </si>
  <si>
    <t>RX4K2</t>
  </si>
  <si>
    <t>MONKWEARMOUTH HOSPITAL</t>
  </si>
  <si>
    <t>MARSDEN</t>
  </si>
  <si>
    <t>MOWBRAY</t>
  </si>
  <si>
    <t>NEWTON</t>
  </si>
  <si>
    <t>OSWIN</t>
  </si>
  <si>
    <t>RADS AT GIBSIDE</t>
  </si>
  <si>
    <t>REDBURN YPU</t>
  </si>
  <si>
    <t>711- CHILD and ADOLESCENT PSYCHIATRY</t>
  </si>
  <si>
    <t>ROKER</t>
  </si>
  <si>
    <t>RX4Y0</t>
  </si>
  <si>
    <t>ROSE LODGE</t>
  </si>
  <si>
    <t>700 - LEARNING DISABILITY</t>
  </si>
  <si>
    <t>SHOREDRIFT - BEDE 1</t>
  </si>
  <si>
    <t>SPRINGRISE - WEST WILLOWS</t>
  </si>
  <si>
    <t>STEPHENSON HOUSE</t>
  </si>
  <si>
    <t>THE RIDING</t>
  </si>
  <si>
    <t>WALKERGATE WARD 1</t>
  </si>
  <si>
    <t>WALKERGATE WARD 2</t>
  </si>
  <si>
    <t>WALKERGATE WARD 3</t>
  </si>
  <si>
    <t>WALKERGATE WARD 4</t>
  </si>
  <si>
    <t>RX41M</t>
  </si>
  <si>
    <t>REGIONAL EATING DISORDERS</t>
  </si>
  <si>
    <t>WARD 31A</t>
  </si>
  <si>
    <t>WARKWORTH</t>
  </si>
  <si>
    <t>WILLOW VIEW</t>
  </si>
  <si>
    <t>WILTON</t>
  </si>
  <si>
    <t>WOODHORN</t>
  </si>
  <si>
    <t>RX467</t>
  </si>
  <si>
    <t>NORTHGATE HOSPITAL SITE</t>
  </si>
  <si>
    <t>ALNWICK VILLA 14</t>
  </si>
  <si>
    <t>700- LEARNING DISABILITY</t>
  </si>
  <si>
    <t>KDU CHEVIOT</t>
  </si>
  <si>
    <t>KDU LINDISFARNE</t>
  </si>
  <si>
    <t>KDU WANSBECK</t>
  </si>
  <si>
    <t>LONGHIRST VILLA 15</t>
  </si>
  <si>
    <t>NORTHGATE HOSPITAL</t>
  </si>
  <si>
    <t>MITFORD</t>
  </si>
  <si>
    <t>TWEED UNIT</t>
  </si>
  <si>
    <t>TYNE UNIT</t>
  </si>
  <si>
    <t>RX4K9</t>
  </si>
  <si>
    <t>CRAIGAVON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</si>
</sst>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1" xfId="0" applyBorder="1"/>
    <xf numFmtId="0" fontId="2" fillId="0" borderId="2" xfId="1" applyFont="1" applyBorder="1" applyAlignment="1" applyProtection="1">
      <alignment vertical="top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tabSelected="1" workbookViewId="0">
      <selection sqref="A1:M60"/>
    </sheetView>
  </sheetViews>
  <sheetFormatPr defaultRowHeight="15" x14ac:dyDescent="0.25"/>
  <cols>
    <col min="2" max="2" width="45.5703125" bestFit="1" customWidth="1"/>
    <col min="3" max="3" width="30.140625" bestFit="1" customWidth="1"/>
    <col min="4" max="4" width="38.28515625" bestFit="1" customWidth="1"/>
    <col min="5" max="5" width="9.85546875" bestFit="1" customWidth="1"/>
    <col min="6" max="6" width="22" bestFit="1" customWidth="1"/>
    <col min="7" max="7" width="20.140625" bestFit="1" customWidth="1"/>
    <col min="8" max="8" width="24.140625" bestFit="1" customWidth="1"/>
    <col min="9" max="9" width="22.42578125" bestFit="1" customWidth="1"/>
    <col min="10" max="10" width="22.7109375" bestFit="1" customWidth="1"/>
    <col min="11" max="11" width="20.85546875" bestFit="1" customWidth="1"/>
    <col min="12" max="12" width="24.85546875" bestFit="1" customWidth="1"/>
    <col min="13" max="13" width="23.140625" bestFit="1" customWidth="1"/>
  </cols>
  <sheetData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>
        <v>1335</v>
      </c>
      <c r="G3" s="2">
        <v>1263.32</v>
      </c>
      <c r="H3" s="2">
        <v>1627.5</v>
      </c>
      <c r="I3" s="2">
        <v>2296.15</v>
      </c>
      <c r="J3" s="2">
        <v>333.25</v>
      </c>
      <c r="K3" s="2">
        <v>334.87</v>
      </c>
      <c r="L3" s="2">
        <v>666.5</v>
      </c>
      <c r="M3" s="2">
        <v>2132.23</v>
      </c>
    </row>
    <row r="4" spans="1:13" x14ac:dyDescent="0.25">
      <c r="A4" s="2" t="s">
        <v>17</v>
      </c>
      <c r="B4" s="2" t="s">
        <v>18</v>
      </c>
      <c r="C4" s="2" t="s">
        <v>19</v>
      </c>
      <c r="D4" s="2" t="s">
        <v>20</v>
      </c>
      <c r="E4" s="2"/>
      <c r="F4" s="2">
        <v>1275</v>
      </c>
      <c r="G4" s="2">
        <v>1081.7</v>
      </c>
      <c r="H4" s="2">
        <v>1627.5</v>
      </c>
      <c r="I4" s="2">
        <v>1252.68</v>
      </c>
      <c r="J4" s="2">
        <v>333.25</v>
      </c>
      <c r="K4" s="2">
        <v>344.11</v>
      </c>
      <c r="L4" s="2">
        <v>666.5</v>
      </c>
      <c r="M4" s="2">
        <v>685.5</v>
      </c>
    </row>
    <row r="5" spans="1:13" x14ac:dyDescent="0.25">
      <c r="A5" s="2" t="s">
        <v>21</v>
      </c>
      <c r="B5" s="2" t="s">
        <v>22</v>
      </c>
      <c r="C5" s="2" t="s">
        <v>23</v>
      </c>
      <c r="D5" s="2" t="s">
        <v>24</v>
      </c>
      <c r="E5" s="2"/>
      <c r="F5" s="2">
        <v>1335</v>
      </c>
      <c r="G5" s="2">
        <v>1229.6500000000001</v>
      </c>
      <c r="H5" s="2">
        <v>1395</v>
      </c>
      <c r="I5" s="2">
        <v>2037.4</v>
      </c>
      <c r="J5" s="2">
        <v>333.25</v>
      </c>
      <c r="K5" s="2">
        <v>343.75</v>
      </c>
      <c r="L5" s="2">
        <v>666.5</v>
      </c>
      <c r="M5" s="2">
        <v>744.97</v>
      </c>
    </row>
    <row r="6" spans="1:13" x14ac:dyDescent="0.25">
      <c r="A6" s="2" t="s">
        <v>25</v>
      </c>
      <c r="B6" s="2" t="s">
        <v>26</v>
      </c>
      <c r="C6" s="2" t="s">
        <v>27</v>
      </c>
      <c r="D6" s="2" t="s">
        <v>24</v>
      </c>
      <c r="E6" s="2"/>
      <c r="F6" s="2">
        <v>1680</v>
      </c>
      <c r="G6" s="2">
        <v>1291.17</v>
      </c>
      <c r="H6" s="2">
        <v>697.5</v>
      </c>
      <c r="I6" s="2">
        <v>1229.68</v>
      </c>
      <c r="J6" s="2">
        <v>333.25</v>
      </c>
      <c r="K6" s="2">
        <v>333.25</v>
      </c>
      <c r="L6" s="2">
        <v>666.5</v>
      </c>
      <c r="M6" s="2">
        <v>683.77</v>
      </c>
    </row>
    <row r="7" spans="1:13" x14ac:dyDescent="0.25">
      <c r="A7" s="2" t="s">
        <v>13</v>
      </c>
      <c r="B7" s="2" t="s">
        <v>14</v>
      </c>
      <c r="C7" s="2" t="s">
        <v>28</v>
      </c>
      <c r="D7" s="2" t="s">
        <v>29</v>
      </c>
      <c r="E7" s="2"/>
      <c r="F7" s="2">
        <v>1335</v>
      </c>
      <c r="G7" s="2">
        <f>2109.45-F49</f>
        <v>1752.9499999999998</v>
      </c>
      <c r="H7" s="2">
        <v>1627.5</v>
      </c>
      <c r="I7" s="2">
        <f>5711.5-H49</f>
        <v>5355</v>
      </c>
      <c r="J7" s="2">
        <v>333.25</v>
      </c>
      <c r="K7" s="2">
        <f>721.7-J49</f>
        <v>388.45000000000005</v>
      </c>
      <c r="L7" s="2">
        <v>1333</v>
      </c>
      <c r="M7" s="2">
        <f>2434.9-L49</f>
        <v>2101.65</v>
      </c>
    </row>
    <row r="8" spans="1:13" x14ac:dyDescent="0.25">
      <c r="A8" s="2" t="s">
        <v>25</v>
      </c>
      <c r="B8" s="2" t="s">
        <v>26</v>
      </c>
      <c r="C8" s="2" t="s">
        <v>30</v>
      </c>
      <c r="D8" s="2" t="s">
        <v>24</v>
      </c>
      <c r="E8" s="2"/>
      <c r="F8" s="2">
        <v>870</v>
      </c>
      <c r="G8" s="2">
        <v>700.07</v>
      </c>
      <c r="H8" s="2">
        <v>930</v>
      </c>
      <c r="I8" s="2">
        <v>887.38</v>
      </c>
      <c r="J8" s="2">
        <v>333.25</v>
      </c>
      <c r="K8" s="2">
        <v>344.02</v>
      </c>
      <c r="L8" s="2">
        <v>333.25</v>
      </c>
      <c r="M8" s="2">
        <v>601.47</v>
      </c>
    </row>
    <row r="9" spans="1:13" x14ac:dyDescent="0.25">
      <c r="A9" s="2" t="s">
        <v>21</v>
      </c>
      <c r="B9" s="2" t="s">
        <v>22</v>
      </c>
      <c r="C9" s="2" t="s">
        <v>31</v>
      </c>
      <c r="D9" s="2" t="s">
        <v>24</v>
      </c>
      <c r="E9" s="2"/>
      <c r="F9" s="2">
        <v>1567.5</v>
      </c>
      <c r="G9" s="2">
        <v>1544.85</v>
      </c>
      <c r="H9" s="2">
        <v>2325</v>
      </c>
      <c r="I9" s="2">
        <v>2898.48</v>
      </c>
      <c r="J9" s="2">
        <v>333.25</v>
      </c>
      <c r="K9" s="2">
        <v>362.86</v>
      </c>
      <c r="L9" s="2">
        <v>1666.25</v>
      </c>
      <c r="M9" s="2">
        <v>2088.12</v>
      </c>
    </row>
    <row r="10" spans="1:13" x14ac:dyDescent="0.25">
      <c r="A10" s="2" t="s">
        <v>13</v>
      </c>
      <c r="B10" s="2" t="s">
        <v>14</v>
      </c>
      <c r="C10" s="2" t="s">
        <v>32</v>
      </c>
      <c r="D10" s="2" t="s">
        <v>16</v>
      </c>
      <c r="E10" s="2"/>
      <c r="F10" s="2">
        <v>1335</v>
      </c>
      <c r="G10" s="2">
        <v>1254.93</v>
      </c>
      <c r="H10" s="2">
        <v>930</v>
      </c>
      <c r="I10" s="2">
        <v>1413.1</v>
      </c>
      <c r="J10" s="2">
        <v>333.25</v>
      </c>
      <c r="K10" s="2">
        <v>379.04</v>
      </c>
      <c r="L10" s="2">
        <v>666.5</v>
      </c>
      <c r="M10" s="2">
        <v>1291.4000000000001</v>
      </c>
    </row>
    <row r="11" spans="1:13" x14ac:dyDescent="0.25">
      <c r="A11" s="2" t="s">
        <v>25</v>
      </c>
      <c r="B11" s="2" t="s">
        <v>26</v>
      </c>
      <c r="C11" s="2" t="s">
        <v>33</v>
      </c>
      <c r="D11" s="2" t="s">
        <v>24</v>
      </c>
      <c r="E11" s="2"/>
      <c r="F11" s="2">
        <v>1335</v>
      </c>
      <c r="G11" s="2">
        <v>1310.67</v>
      </c>
      <c r="H11" s="2">
        <v>930</v>
      </c>
      <c r="I11" s="2">
        <v>1086</v>
      </c>
      <c r="J11" s="2">
        <v>333.25</v>
      </c>
      <c r="K11" s="2">
        <v>311.74</v>
      </c>
      <c r="L11" s="2">
        <v>333.25</v>
      </c>
      <c r="M11" s="2">
        <v>628.54</v>
      </c>
    </row>
    <row r="12" spans="1:13" x14ac:dyDescent="0.25">
      <c r="A12" s="2" t="s">
        <v>21</v>
      </c>
      <c r="B12" s="2" t="s">
        <v>22</v>
      </c>
      <c r="C12" s="2" t="s">
        <v>34</v>
      </c>
      <c r="D12" s="2" t="s">
        <v>24</v>
      </c>
      <c r="E12" s="2"/>
      <c r="F12" s="2">
        <v>1102.5</v>
      </c>
      <c r="G12" s="2">
        <v>1129.25</v>
      </c>
      <c r="H12" s="2">
        <v>1162.5</v>
      </c>
      <c r="I12" s="2">
        <v>1623.34</v>
      </c>
      <c r="J12" s="2">
        <v>333.25</v>
      </c>
      <c r="K12" s="2">
        <v>342.5</v>
      </c>
      <c r="L12" s="2">
        <v>666.5</v>
      </c>
      <c r="M12" s="2">
        <v>713.51</v>
      </c>
    </row>
    <row r="13" spans="1:13" x14ac:dyDescent="0.25">
      <c r="A13" s="2" t="s">
        <v>35</v>
      </c>
      <c r="B13" s="2" t="s">
        <v>36</v>
      </c>
      <c r="C13" s="2" t="s">
        <v>36</v>
      </c>
      <c r="D13" s="2" t="s">
        <v>24</v>
      </c>
      <c r="E13" s="2"/>
      <c r="F13" s="2">
        <v>1102.5</v>
      </c>
      <c r="G13" s="2">
        <v>671.43</v>
      </c>
      <c r="H13" s="2">
        <v>930</v>
      </c>
      <c r="I13" s="2">
        <v>1073.75</v>
      </c>
      <c r="J13" s="2">
        <v>333.25</v>
      </c>
      <c r="K13" s="2">
        <v>344.05</v>
      </c>
      <c r="L13" s="2">
        <v>666.5</v>
      </c>
      <c r="M13" s="2">
        <v>308.95</v>
      </c>
    </row>
    <row r="14" spans="1:13" x14ac:dyDescent="0.25">
      <c r="A14" s="2" t="s">
        <v>17</v>
      </c>
      <c r="B14" s="2" t="s">
        <v>18</v>
      </c>
      <c r="C14" s="2" t="s">
        <v>37</v>
      </c>
      <c r="D14" s="2" t="s">
        <v>20</v>
      </c>
      <c r="E14" s="2"/>
      <c r="F14" s="2">
        <v>1275</v>
      </c>
      <c r="G14" s="2">
        <v>1185.3800000000001</v>
      </c>
      <c r="H14" s="2">
        <v>1627.5</v>
      </c>
      <c r="I14" s="2">
        <v>2791.7</v>
      </c>
      <c r="J14" s="2">
        <v>333.25</v>
      </c>
      <c r="K14" s="2">
        <v>333.25</v>
      </c>
      <c r="L14" s="2">
        <v>999.75</v>
      </c>
      <c r="M14" s="2">
        <v>1672.25</v>
      </c>
    </row>
    <row r="15" spans="1:13" x14ac:dyDescent="0.25">
      <c r="A15" s="2" t="s">
        <v>38</v>
      </c>
      <c r="B15" s="2" t="s">
        <v>39</v>
      </c>
      <c r="C15" s="2" t="s">
        <v>40</v>
      </c>
      <c r="D15" s="2" t="s">
        <v>20</v>
      </c>
      <c r="E15" s="2"/>
      <c r="F15" s="2">
        <v>1800</v>
      </c>
      <c r="G15" s="2">
        <v>1498.55</v>
      </c>
      <c r="H15" s="2">
        <v>2092.5</v>
      </c>
      <c r="I15" s="2">
        <v>1616.43</v>
      </c>
      <c r="J15" s="2">
        <v>333.25</v>
      </c>
      <c r="K15" s="2">
        <v>336.23</v>
      </c>
      <c r="L15" s="2">
        <v>1333</v>
      </c>
      <c r="M15" s="2">
        <v>1008.17</v>
      </c>
    </row>
    <row r="16" spans="1:13" x14ac:dyDescent="0.25">
      <c r="A16" s="2" t="s">
        <v>21</v>
      </c>
      <c r="B16" s="2" t="s">
        <v>22</v>
      </c>
      <c r="C16" s="2" t="s">
        <v>41</v>
      </c>
      <c r="D16" s="2" t="s">
        <v>24</v>
      </c>
      <c r="E16" s="2"/>
      <c r="F16" s="2">
        <v>1335</v>
      </c>
      <c r="G16" s="2">
        <v>1324.02</v>
      </c>
      <c r="H16" s="2">
        <v>1395</v>
      </c>
      <c r="I16" s="2">
        <v>1597.05</v>
      </c>
      <c r="J16" s="2">
        <v>333.25</v>
      </c>
      <c r="K16" s="2">
        <v>343.77</v>
      </c>
      <c r="L16" s="2">
        <v>666.5</v>
      </c>
      <c r="M16" s="2">
        <v>1087.05</v>
      </c>
    </row>
    <row r="17" spans="1:13" x14ac:dyDescent="0.25">
      <c r="A17" s="2" t="s">
        <v>42</v>
      </c>
      <c r="B17" s="2" t="s">
        <v>43</v>
      </c>
      <c r="C17" s="2" t="s">
        <v>44</v>
      </c>
      <c r="D17" s="2" t="s">
        <v>24</v>
      </c>
      <c r="E17" s="2"/>
      <c r="F17" s="2">
        <v>1680</v>
      </c>
      <c r="G17" s="2">
        <v>1156.07</v>
      </c>
      <c r="H17" s="2">
        <v>697.5</v>
      </c>
      <c r="I17" s="2">
        <v>1435.47</v>
      </c>
      <c r="J17" s="2">
        <v>333.25</v>
      </c>
      <c r="K17" s="2">
        <v>354.98</v>
      </c>
      <c r="L17" s="2">
        <v>666.5</v>
      </c>
      <c r="M17" s="2">
        <v>1022.58</v>
      </c>
    </row>
    <row r="18" spans="1:13" x14ac:dyDescent="0.25">
      <c r="A18" s="2" t="s">
        <v>13</v>
      </c>
      <c r="B18" s="2" t="s">
        <v>14</v>
      </c>
      <c r="C18" s="2" t="s">
        <v>45</v>
      </c>
      <c r="D18" s="2" t="s">
        <v>16</v>
      </c>
      <c r="E18" s="2"/>
      <c r="F18" s="2">
        <v>1335</v>
      </c>
      <c r="G18" s="2">
        <v>1465.63</v>
      </c>
      <c r="H18" s="2">
        <v>930</v>
      </c>
      <c r="I18" s="2">
        <v>866.87</v>
      </c>
      <c r="J18" s="2">
        <v>333.25</v>
      </c>
      <c r="K18" s="2">
        <v>345.13</v>
      </c>
      <c r="L18" s="2">
        <v>666.5</v>
      </c>
      <c r="M18" s="2">
        <v>666.43</v>
      </c>
    </row>
    <row r="19" spans="1:13" x14ac:dyDescent="0.25">
      <c r="A19" s="2" t="s">
        <v>46</v>
      </c>
      <c r="B19" s="2" t="s">
        <v>47</v>
      </c>
      <c r="C19" s="2" t="s">
        <v>47</v>
      </c>
      <c r="D19" s="2" t="s">
        <v>24</v>
      </c>
      <c r="E19" s="2"/>
      <c r="F19" s="2">
        <v>1102.5</v>
      </c>
      <c r="G19" s="2">
        <v>1078.78</v>
      </c>
      <c r="H19" s="2">
        <v>1395</v>
      </c>
      <c r="I19" s="2">
        <v>1445.37</v>
      </c>
      <c r="J19" s="2">
        <v>333.25</v>
      </c>
      <c r="K19" s="2">
        <v>332.13</v>
      </c>
      <c r="L19" s="2">
        <v>333.25</v>
      </c>
      <c r="M19" s="2">
        <v>342.75</v>
      </c>
    </row>
    <row r="20" spans="1:13" x14ac:dyDescent="0.25">
      <c r="A20" s="2" t="s">
        <v>25</v>
      </c>
      <c r="B20" s="2" t="s">
        <v>26</v>
      </c>
      <c r="C20" s="2" t="s">
        <v>48</v>
      </c>
      <c r="D20" s="2" t="s">
        <v>24</v>
      </c>
      <c r="E20" s="2"/>
      <c r="F20" s="2">
        <v>1680</v>
      </c>
      <c r="G20" s="2">
        <v>1399.82</v>
      </c>
      <c r="H20" s="2">
        <v>697.5</v>
      </c>
      <c r="I20" s="2">
        <v>1459.53</v>
      </c>
      <c r="J20" s="2">
        <v>333.25</v>
      </c>
      <c r="K20" s="2">
        <v>326.75</v>
      </c>
      <c r="L20" s="2">
        <v>666.5</v>
      </c>
      <c r="M20" s="2">
        <v>924.43</v>
      </c>
    </row>
    <row r="21" spans="1:13" x14ac:dyDescent="0.25">
      <c r="A21" s="2" t="s">
        <v>49</v>
      </c>
      <c r="B21" s="2" t="s">
        <v>50</v>
      </c>
      <c r="C21" s="2" t="s">
        <v>51</v>
      </c>
      <c r="D21" s="2" t="s">
        <v>24</v>
      </c>
      <c r="E21" s="2"/>
      <c r="F21" s="2">
        <v>1680</v>
      </c>
      <c r="G21" s="2">
        <v>1235.95</v>
      </c>
      <c r="H21" s="2">
        <v>697.5</v>
      </c>
      <c r="I21" s="2">
        <v>1407.98</v>
      </c>
      <c r="J21" s="2">
        <v>333.25</v>
      </c>
      <c r="K21" s="2">
        <v>334.78</v>
      </c>
      <c r="L21" s="2">
        <v>666.5</v>
      </c>
      <c r="M21" s="2">
        <v>1277.97</v>
      </c>
    </row>
    <row r="22" spans="1:13" x14ac:dyDescent="0.25">
      <c r="A22" s="2" t="s">
        <v>52</v>
      </c>
      <c r="B22" s="2" t="s">
        <v>53</v>
      </c>
      <c r="C22" s="2" t="s">
        <v>54</v>
      </c>
      <c r="D22" s="2" t="s">
        <v>29</v>
      </c>
      <c r="E22" s="2"/>
      <c r="F22" s="2">
        <v>1102.5</v>
      </c>
      <c r="G22" s="2">
        <v>1373.88</v>
      </c>
      <c r="H22" s="2">
        <v>2790</v>
      </c>
      <c r="I22" s="2">
        <v>2391.87</v>
      </c>
      <c r="J22" s="2">
        <v>333.25</v>
      </c>
      <c r="K22" s="2">
        <v>377.38</v>
      </c>
      <c r="L22" s="2">
        <v>666.5</v>
      </c>
      <c r="M22" s="2">
        <v>1057.1500000000001</v>
      </c>
    </row>
    <row r="23" spans="1:13" x14ac:dyDescent="0.25">
      <c r="A23" s="2" t="s">
        <v>25</v>
      </c>
      <c r="B23" s="2" t="s">
        <v>26</v>
      </c>
      <c r="C23" s="2" t="s">
        <v>55</v>
      </c>
      <c r="D23" s="2" t="s">
        <v>20</v>
      </c>
      <c r="E23" s="2"/>
      <c r="F23" s="2">
        <v>1275</v>
      </c>
      <c r="G23" s="2">
        <v>1120.47</v>
      </c>
      <c r="H23" s="2">
        <v>1627.5</v>
      </c>
      <c r="I23" s="2">
        <v>1521.35</v>
      </c>
      <c r="J23" s="2">
        <v>333.25</v>
      </c>
      <c r="K23" s="2">
        <v>323.02999999999997</v>
      </c>
      <c r="L23" s="2">
        <v>666.5</v>
      </c>
      <c r="M23" s="2">
        <v>678.53</v>
      </c>
    </row>
    <row r="24" spans="1:13" x14ac:dyDescent="0.25">
      <c r="A24" s="2" t="s">
        <v>56</v>
      </c>
      <c r="B24" s="2" t="s">
        <v>57</v>
      </c>
      <c r="C24" s="2" t="s">
        <v>58</v>
      </c>
      <c r="D24" s="2" t="s">
        <v>59</v>
      </c>
      <c r="E24" s="2"/>
      <c r="F24" s="2">
        <v>356.5</v>
      </c>
      <c r="G24" s="2">
        <v>356.5</v>
      </c>
      <c r="H24" s="2">
        <v>356.5</v>
      </c>
      <c r="I24" s="2">
        <v>356.5</v>
      </c>
      <c r="J24" s="2">
        <v>333.25</v>
      </c>
      <c r="K24" s="2">
        <v>333.25</v>
      </c>
      <c r="L24" s="2">
        <v>333.25</v>
      </c>
      <c r="M24" s="2">
        <v>333.25</v>
      </c>
    </row>
    <row r="25" spans="1:13" x14ac:dyDescent="0.25">
      <c r="A25" s="2" t="s">
        <v>25</v>
      </c>
      <c r="B25" s="2" t="s">
        <v>26</v>
      </c>
      <c r="C25" s="2" t="s">
        <v>60</v>
      </c>
      <c r="D25" s="2" t="s">
        <v>24</v>
      </c>
      <c r="E25" s="2"/>
      <c r="F25" s="2">
        <v>1335</v>
      </c>
      <c r="G25" s="2">
        <v>1360.35</v>
      </c>
      <c r="H25" s="2">
        <v>1162.5</v>
      </c>
      <c r="I25" s="2">
        <v>1553.68</v>
      </c>
      <c r="J25" s="2">
        <v>333.25</v>
      </c>
      <c r="K25" s="2">
        <v>348.92</v>
      </c>
      <c r="L25" s="2">
        <v>666.5</v>
      </c>
      <c r="M25" s="2">
        <v>704.63</v>
      </c>
    </row>
    <row r="26" spans="1:13" x14ac:dyDescent="0.25">
      <c r="A26" s="2" t="s">
        <v>49</v>
      </c>
      <c r="B26" s="2" t="s">
        <v>50</v>
      </c>
      <c r="C26" s="2" t="s">
        <v>61</v>
      </c>
      <c r="D26" s="2" t="s">
        <v>24</v>
      </c>
      <c r="E26" s="2"/>
      <c r="F26" s="2">
        <v>1507.5</v>
      </c>
      <c r="G26" s="2">
        <v>1438.82</v>
      </c>
      <c r="H26" s="2">
        <v>697.5</v>
      </c>
      <c r="I26" s="2">
        <v>959.72</v>
      </c>
      <c r="J26" s="2">
        <v>333.25</v>
      </c>
      <c r="K26" s="2">
        <v>372.58</v>
      </c>
      <c r="L26" s="2">
        <v>666.5</v>
      </c>
      <c r="M26" s="2">
        <v>723.48</v>
      </c>
    </row>
    <row r="27" spans="1:13" x14ac:dyDescent="0.25">
      <c r="A27" s="2" t="s">
        <v>13</v>
      </c>
      <c r="B27" s="2" t="s">
        <v>14</v>
      </c>
      <c r="C27" s="2" t="s">
        <v>62</v>
      </c>
      <c r="D27" s="2" t="s">
        <v>29</v>
      </c>
      <c r="E27" s="2"/>
      <c r="F27" s="2">
        <v>885.5</v>
      </c>
      <c r="G27" s="2">
        <v>1170.5</v>
      </c>
      <c r="H27" s="2">
        <v>2139</v>
      </c>
      <c r="I27" s="2">
        <v>3527.5</v>
      </c>
      <c r="J27" s="2">
        <v>333.25</v>
      </c>
      <c r="K27" s="2">
        <v>333.25</v>
      </c>
      <c r="L27" s="2">
        <v>1333</v>
      </c>
      <c r="M27" s="2">
        <v>1300.75</v>
      </c>
    </row>
    <row r="28" spans="1:13" x14ac:dyDescent="0.25">
      <c r="A28" s="2" t="s">
        <v>21</v>
      </c>
      <c r="B28" s="2" t="s">
        <v>22</v>
      </c>
      <c r="C28" s="2" t="s">
        <v>63</v>
      </c>
      <c r="D28" s="2" t="s">
        <v>24</v>
      </c>
      <c r="E28" s="2"/>
      <c r="F28" s="2">
        <v>1507.5</v>
      </c>
      <c r="G28" s="2">
        <v>1136.33</v>
      </c>
      <c r="H28" s="2">
        <v>697.5</v>
      </c>
      <c r="I28" s="2">
        <v>1083.3699999999999</v>
      </c>
      <c r="J28" s="2">
        <v>333.25</v>
      </c>
      <c r="K28" s="2">
        <v>481.84</v>
      </c>
      <c r="L28" s="2">
        <v>666.5</v>
      </c>
      <c r="M28" s="2">
        <v>579.77</v>
      </c>
    </row>
    <row r="29" spans="1:13" x14ac:dyDescent="0.25">
      <c r="A29" s="2" t="s">
        <v>42</v>
      </c>
      <c r="B29" s="2" t="s">
        <v>43</v>
      </c>
      <c r="C29" s="2" t="s">
        <v>64</v>
      </c>
      <c r="D29" s="2" t="s">
        <v>24</v>
      </c>
      <c r="E29" s="2"/>
      <c r="F29" s="2">
        <v>1507.5</v>
      </c>
      <c r="G29" s="2">
        <v>957.92</v>
      </c>
      <c r="H29" s="2">
        <v>697.5</v>
      </c>
      <c r="I29" s="2">
        <v>1570.6</v>
      </c>
      <c r="J29" s="2">
        <v>333.25</v>
      </c>
      <c r="K29" s="2">
        <v>348.1</v>
      </c>
      <c r="L29" s="2">
        <v>666.5</v>
      </c>
      <c r="M29" s="2">
        <v>1230.05</v>
      </c>
    </row>
    <row r="30" spans="1:13" x14ac:dyDescent="0.25">
      <c r="A30" s="2" t="s">
        <v>65</v>
      </c>
      <c r="B30" s="2" t="s">
        <v>66</v>
      </c>
      <c r="C30" s="2" t="s">
        <v>67</v>
      </c>
      <c r="D30" s="2" t="s">
        <v>20</v>
      </c>
      <c r="E30" s="2"/>
      <c r="F30" s="2">
        <v>1102.5</v>
      </c>
      <c r="G30" s="2">
        <v>1272.8800000000001</v>
      </c>
      <c r="H30" s="2">
        <v>1860</v>
      </c>
      <c r="I30" s="2">
        <v>2331.1999999999998</v>
      </c>
      <c r="J30" s="2">
        <v>333.25</v>
      </c>
      <c r="K30" s="2">
        <v>340.23</v>
      </c>
      <c r="L30" s="2">
        <v>1333</v>
      </c>
      <c r="M30" s="2">
        <v>1382.97</v>
      </c>
    </row>
    <row r="31" spans="1:13" x14ac:dyDescent="0.25">
      <c r="A31" s="2" t="s">
        <v>65</v>
      </c>
      <c r="B31" s="2" t="s">
        <v>66</v>
      </c>
      <c r="C31" s="2" t="s">
        <v>68</v>
      </c>
      <c r="D31" s="2" t="s">
        <v>20</v>
      </c>
      <c r="E31" s="2"/>
      <c r="F31" s="2">
        <v>1275</v>
      </c>
      <c r="G31" s="2">
        <v>1126.55</v>
      </c>
      <c r="H31" s="2">
        <v>1395</v>
      </c>
      <c r="I31" s="2">
        <v>1612.75</v>
      </c>
      <c r="J31" s="2">
        <v>333.25</v>
      </c>
      <c r="K31" s="2">
        <v>359.22</v>
      </c>
      <c r="L31" s="2">
        <v>666.5</v>
      </c>
      <c r="M31" s="2">
        <v>825</v>
      </c>
    </row>
    <row r="32" spans="1:13" x14ac:dyDescent="0.25">
      <c r="A32" s="2" t="s">
        <v>25</v>
      </c>
      <c r="B32" s="2" t="s">
        <v>26</v>
      </c>
      <c r="C32" s="2" t="s">
        <v>69</v>
      </c>
      <c r="D32" s="2" t="s">
        <v>24</v>
      </c>
      <c r="E32" s="2"/>
      <c r="F32" s="2">
        <v>1567.5</v>
      </c>
      <c r="G32" s="2">
        <v>1328.67</v>
      </c>
      <c r="H32" s="2">
        <v>1162.5</v>
      </c>
      <c r="I32" s="2">
        <v>1957.67</v>
      </c>
      <c r="J32" s="2">
        <v>333.25</v>
      </c>
      <c r="K32" s="2">
        <v>320.5</v>
      </c>
      <c r="L32" s="2">
        <v>999.75</v>
      </c>
      <c r="M32" s="2">
        <v>698.13</v>
      </c>
    </row>
    <row r="33" spans="1:13" x14ac:dyDescent="0.25">
      <c r="A33" s="2" t="s">
        <v>13</v>
      </c>
      <c r="B33" s="2" t="s">
        <v>14</v>
      </c>
      <c r="C33" s="2" t="s">
        <v>70</v>
      </c>
      <c r="D33" s="2" t="s">
        <v>16</v>
      </c>
      <c r="E33" s="2"/>
      <c r="F33" s="2">
        <v>1335</v>
      </c>
      <c r="G33" s="2">
        <v>1559.12</v>
      </c>
      <c r="H33" s="2">
        <v>930</v>
      </c>
      <c r="I33" s="2">
        <v>1443.68</v>
      </c>
      <c r="J33" s="2">
        <v>333.25</v>
      </c>
      <c r="K33" s="2">
        <v>353.69</v>
      </c>
      <c r="L33" s="2">
        <v>666.5</v>
      </c>
      <c r="M33" s="2">
        <v>1207.3399999999999</v>
      </c>
    </row>
    <row r="34" spans="1:13" x14ac:dyDescent="0.25">
      <c r="A34" s="2" t="s">
        <v>42</v>
      </c>
      <c r="B34" s="2" t="s">
        <v>43</v>
      </c>
      <c r="C34" s="2" t="s">
        <v>71</v>
      </c>
      <c r="D34" s="2" t="s">
        <v>24</v>
      </c>
      <c r="E34" s="2"/>
      <c r="F34" s="2">
        <v>1102.5</v>
      </c>
      <c r="G34" s="2">
        <v>1113.55</v>
      </c>
      <c r="H34" s="2">
        <v>465</v>
      </c>
      <c r="I34" s="2">
        <v>804.92</v>
      </c>
      <c r="J34" s="2">
        <v>333.25</v>
      </c>
      <c r="K34" s="2">
        <v>335.35</v>
      </c>
      <c r="L34" s="2">
        <v>333.25</v>
      </c>
      <c r="M34" s="2">
        <v>556.58000000000004</v>
      </c>
    </row>
    <row r="35" spans="1:13" x14ac:dyDescent="0.25">
      <c r="A35" s="2" t="s">
        <v>52</v>
      </c>
      <c r="B35" s="2" t="s">
        <v>53</v>
      </c>
      <c r="C35" s="2" t="s">
        <v>72</v>
      </c>
      <c r="D35" s="2" t="s">
        <v>73</v>
      </c>
      <c r="E35" s="2"/>
      <c r="F35" s="2">
        <v>2351.25</v>
      </c>
      <c r="G35" s="2">
        <v>2585.8200000000002</v>
      </c>
      <c r="H35" s="2">
        <v>2790</v>
      </c>
      <c r="I35" s="2">
        <v>3127.02</v>
      </c>
      <c r="J35" s="2">
        <v>666.5</v>
      </c>
      <c r="K35" s="2">
        <v>686.58</v>
      </c>
      <c r="L35" s="2">
        <v>1333</v>
      </c>
      <c r="M35" s="2">
        <v>2134.98</v>
      </c>
    </row>
    <row r="36" spans="1:13" x14ac:dyDescent="0.25">
      <c r="A36" s="2" t="s">
        <v>65</v>
      </c>
      <c r="B36" s="2" t="s">
        <v>66</v>
      </c>
      <c r="C36" s="2" t="s">
        <v>74</v>
      </c>
      <c r="D36" s="2" t="s">
        <v>20</v>
      </c>
      <c r="E36" s="2"/>
      <c r="F36" s="2">
        <v>1275</v>
      </c>
      <c r="G36" s="2">
        <v>1321.02</v>
      </c>
      <c r="H36" s="2">
        <v>1395</v>
      </c>
      <c r="I36" s="2">
        <v>1515.63</v>
      </c>
      <c r="J36" s="2">
        <v>333.25</v>
      </c>
      <c r="K36" s="2">
        <v>379.75</v>
      </c>
      <c r="L36" s="2">
        <v>666.5</v>
      </c>
      <c r="M36" s="2">
        <v>778.07</v>
      </c>
    </row>
    <row r="37" spans="1:13" x14ac:dyDescent="0.25">
      <c r="A37" s="2" t="s">
        <v>75</v>
      </c>
      <c r="B37" s="2" t="s">
        <v>76</v>
      </c>
      <c r="C37" s="2" t="s">
        <v>76</v>
      </c>
      <c r="D37" s="2" t="s">
        <v>77</v>
      </c>
      <c r="E37" s="2"/>
      <c r="F37" s="2">
        <v>2032.5</v>
      </c>
      <c r="G37" s="2">
        <v>1850.58</v>
      </c>
      <c r="H37" s="2">
        <v>1860</v>
      </c>
      <c r="I37" s="2">
        <v>3286.42</v>
      </c>
      <c r="J37" s="2">
        <v>666.5</v>
      </c>
      <c r="K37" s="2">
        <v>695.58</v>
      </c>
      <c r="L37" s="2">
        <v>999.75</v>
      </c>
      <c r="M37" s="2">
        <v>1430.7</v>
      </c>
    </row>
    <row r="38" spans="1:13" x14ac:dyDescent="0.25">
      <c r="A38" s="2" t="s">
        <v>21</v>
      </c>
      <c r="B38" s="2" t="s">
        <v>22</v>
      </c>
      <c r="C38" s="2" t="s">
        <v>78</v>
      </c>
      <c r="D38" s="2" t="s">
        <v>24</v>
      </c>
      <c r="E38" s="2"/>
      <c r="F38" s="2">
        <v>1680</v>
      </c>
      <c r="G38" s="2">
        <v>1140</v>
      </c>
      <c r="H38" s="2">
        <v>697.5</v>
      </c>
      <c r="I38" s="2">
        <v>743.17</v>
      </c>
      <c r="J38" s="2">
        <v>333.25</v>
      </c>
      <c r="K38" s="2">
        <v>365.08</v>
      </c>
      <c r="L38" s="2">
        <v>666.5</v>
      </c>
      <c r="M38" s="2">
        <v>691.67</v>
      </c>
    </row>
    <row r="39" spans="1:13" x14ac:dyDescent="0.25">
      <c r="A39" s="2" t="s">
        <v>21</v>
      </c>
      <c r="B39" s="2" t="s">
        <v>22</v>
      </c>
      <c r="C39" s="2" t="s">
        <v>79</v>
      </c>
      <c r="D39" s="2" t="s">
        <v>24</v>
      </c>
      <c r="E39" s="2"/>
      <c r="F39" s="2">
        <v>1507.5</v>
      </c>
      <c r="G39" s="2">
        <v>1039.8800000000001</v>
      </c>
      <c r="H39" s="2">
        <v>697.5</v>
      </c>
      <c r="I39" s="2">
        <v>1136.47</v>
      </c>
      <c r="J39" s="2">
        <v>333.25</v>
      </c>
      <c r="K39" s="2">
        <v>457.98</v>
      </c>
      <c r="L39" s="2">
        <v>666.5</v>
      </c>
      <c r="M39" s="2">
        <v>557.05999999999995</v>
      </c>
    </row>
    <row r="40" spans="1:13" x14ac:dyDescent="0.25">
      <c r="A40" s="2" t="s">
        <v>52</v>
      </c>
      <c r="B40" s="2" t="s">
        <v>53</v>
      </c>
      <c r="C40" s="2" t="s">
        <v>80</v>
      </c>
      <c r="D40" s="2" t="s">
        <v>29</v>
      </c>
      <c r="E40" s="2"/>
      <c r="F40" s="2">
        <v>1102.5</v>
      </c>
      <c r="G40" s="2">
        <v>1571.43</v>
      </c>
      <c r="H40" s="2">
        <v>2790</v>
      </c>
      <c r="I40" s="2">
        <v>3225.23</v>
      </c>
      <c r="J40" s="2">
        <v>333.25</v>
      </c>
      <c r="K40" s="2">
        <v>345.2</v>
      </c>
      <c r="L40" s="2">
        <v>666.5</v>
      </c>
      <c r="M40" s="2">
        <v>1390.35</v>
      </c>
    </row>
    <row r="41" spans="1:13" x14ac:dyDescent="0.25">
      <c r="A41" s="2" t="s">
        <v>52</v>
      </c>
      <c r="B41" s="2" t="s">
        <v>53</v>
      </c>
      <c r="C41" s="2" t="s">
        <v>81</v>
      </c>
      <c r="D41" s="2" t="s">
        <v>29</v>
      </c>
      <c r="E41" s="2"/>
      <c r="F41" s="2">
        <v>1102.5</v>
      </c>
      <c r="G41" s="2">
        <v>1051.3499999999999</v>
      </c>
      <c r="H41" s="2">
        <v>1627.5</v>
      </c>
      <c r="I41" s="2">
        <v>2040.58</v>
      </c>
      <c r="J41" s="2">
        <v>333.25</v>
      </c>
      <c r="K41" s="2">
        <v>355.5</v>
      </c>
      <c r="L41" s="2">
        <v>666.5</v>
      </c>
      <c r="M41" s="2">
        <v>633.54</v>
      </c>
    </row>
    <row r="42" spans="1:13" x14ac:dyDescent="0.25">
      <c r="A42" s="2" t="s">
        <v>56</v>
      </c>
      <c r="B42" s="2" t="s">
        <v>57</v>
      </c>
      <c r="C42" s="2" t="s">
        <v>82</v>
      </c>
      <c r="D42" s="2" t="s">
        <v>59</v>
      </c>
      <c r="E42" s="2"/>
      <c r="F42" s="2">
        <v>1567.5</v>
      </c>
      <c r="G42" s="2">
        <v>1619.64</v>
      </c>
      <c r="H42" s="2">
        <v>1395</v>
      </c>
      <c r="I42" s="2">
        <v>3113.68</v>
      </c>
      <c r="J42" s="2">
        <v>666.5</v>
      </c>
      <c r="K42" s="2">
        <v>684.62</v>
      </c>
      <c r="L42" s="2">
        <v>1333</v>
      </c>
      <c r="M42" s="2">
        <v>1483.12</v>
      </c>
    </row>
    <row r="43" spans="1:13" x14ac:dyDescent="0.25">
      <c r="A43" s="2" t="s">
        <v>56</v>
      </c>
      <c r="B43" s="2" t="s">
        <v>57</v>
      </c>
      <c r="C43" s="2" t="s">
        <v>83</v>
      </c>
      <c r="D43" s="2" t="s">
        <v>24</v>
      </c>
      <c r="E43" s="2"/>
      <c r="F43" s="2">
        <v>1102.5</v>
      </c>
      <c r="G43" s="2">
        <v>1918.45</v>
      </c>
      <c r="H43" s="2">
        <v>2092.5</v>
      </c>
      <c r="I43" s="2">
        <v>2281.9299999999998</v>
      </c>
      <c r="J43" s="2">
        <v>333.25</v>
      </c>
      <c r="K43" s="2">
        <v>348.05</v>
      </c>
      <c r="L43" s="2">
        <v>999.75</v>
      </c>
      <c r="M43" s="2">
        <v>2092.35</v>
      </c>
    </row>
    <row r="44" spans="1:13" x14ac:dyDescent="0.25">
      <c r="A44" s="2" t="s">
        <v>56</v>
      </c>
      <c r="B44" s="2" t="s">
        <v>57</v>
      </c>
      <c r="C44" s="2" t="s">
        <v>84</v>
      </c>
      <c r="D44" s="2" t="s">
        <v>59</v>
      </c>
      <c r="E44" s="2"/>
      <c r="F44" s="2">
        <v>1567.5</v>
      </c>
      <c r="G44" s="2">
        <v>1380.75</v>
      </c>
      <c r="H44" s="2">
        <v>1395</v>
      </c>
      <c r="I44" s="2">
        <v>1398.32</v>
      </c>
      <c r="J44" s="2">
        <v>666.5</v>
      </c>
      <c r="K44" s="2">
        <v>737.85</v>
      </c>
      <c r="L44" s="2">
        <v>666.5</v>
      </c>
      <c r="M44" s="2">
        <v>733.27</v>
      </c>
    </row>
    <row r="45" spans="1:13" x14ac:dyDescent="0.25">
      <c r="A45" s="2" t="s">
        <v>56</v>
      </c>
      <c r="B45" s="2" t="s">
        <v>57</v>
      </c>
      <c r="C45" s="2" t="s">
        <v>85</v>
      </c>
      <c r="D45" s="2" t="s">
        <v>59</v>
      </c>
      <c r="E45" s="2"/>
      <c r="F45" s="2">
        <v>1567.5</v>
      </c>
      <c r="G45" s="2">
        <v>925.32</v>
      </c>
      <c r="H45" s="2">
        <v>1395</v>
      </c>
      <c r="I45" s="2">
        <v>2406.1</v>
      </c>
      <c r="J45" s="2">
        <v>666.5</v>
      </c>
      <c r="K45" s="2">
        <v>654.98</v>
      </c>
      <c r="L45" s="2">
        <v>666.5</v>
      </c>
      <c r="M45" s="2">
        <v>1122.3</v>
      </c>
    </row>
    <row r="46" spans="1:13" x14ac:dyDescent="0.25">
      <c r="A46" s="2" t="s">
        <v>86</v>
      </c>
      <c r="B46" s="2" t="s">
        <v>87</v>
      </c>
      <c r="C46" s="2" t="s">
        <v>88</v>
      </c>
      <c r="D46" s="2" t="s">
        <v>24</v>
      </c>
      <c r="E46" s="2"/>
      <c r="F46" s="2">
        <v>1335</v>
      </c>
      <c r="G46" s="2">
        <v>1073.02</v>
      </c>
      <c r="H46" s="2">
        <v>1162.5</v>
      </c>
      <c r="I46" s="2">
        <v>770.02</v>
      </c>
      <c r="J46" s="2">
        <v>333.25</v>
      </c>
      <c r="K46" s="2">
        <v>335.17</v>
      </c>
      <c r="L46" s="2">
        <v>333.25</v>
      </c>
      <c r="M46" s="2">
        <v>369.83</v>
      </c>
    </row>
    <row r="47" spans="1:13" x14ac:dyDescent="0.25">
      <c r="A47" s="2" t="s">
        <v>25</v>
      </c>
      <c r="B47" s="2" t="s">
        <v>26</v>
      </c>
      <c r="C47" s="2" t="s">
        <v>89</v>
      </c>
      <c r="D47" s="2" t="s">
        <v>24</v>
      </c>
      <c r="E47" s="2"/>
      <c r="F47" s="2">
        <v>1680</v>
      </c>
      <c r="G47" s="2">
        <v>1446.28</v>
      </c>
      <c r="H47" s="2">
        <v>697.5</v>
      </c>
      <c r="I47" s="2">
        <v>1267.8499999999999</v>
      </c>
      <c r="J47" s="2">
        <v>333.25</v>
      </c>
      <c r="K47" s="2">
        <v>342.57</v>
      </c>
      <c r="L47" s="2">
        <v>666.5</v>
      </c>
      <c r="M47" s="2">
        <v>745.87</v>
      </c>
    </row>
    <row r="48" spans="1:13" x14ac:dyDescent="0.25">
      <c r="A48" s="2" t="s">
        <v>13</v>
      </c>
      <c r="B48" s="2" t="s">
        <v>14</v>
      </c>
      <c r="C48" s="2" t="s">
        <v>90</v>
      </c>
      <c r="D48" s="2" t="s">
        <v>24</v>
      </c>
      <c r="E48" s="2"/>
      <c r="F48" s="2">
        <v>1102.5</v>
      </c>
      <c r="G48" s="2">
        <v>1064.28</v>
      </c>
      <c r="H48" s="2">
        <v>930</v>
      </c>
      <c r="I48" s="2">
        <v>1220.97</v>
      </c>
      <c r="J48" s="2">
        <v>333.25</v>
      </c>
      <c r="K48" s="2">
        <v>343.82</v>
      </c>
      <c r="L48" s="2">
        <v>666.5</v>
      </c>
      <c r="M48" s="2">
        <v>366.4</v>
      </c>
    </row>
    <row r="49" spans="1:13" x14ac:dyDescent="0.25">
      <c r="A49" s="2" t="s">
        <v>13</v>
      </c>
      <c r="B49" s="2" t="s">
        <v>14</v>
      </c>
      <c r="C49" s="2" t="s">
        <v>91</v>
      </c>
      <c r="D49" s="2" t="s">
        <v>29</v>
      </c>
      <c r="E49" s="2"/>
      <c r="F49" s="2">
        <v>356.5</v>
      </c>
      <c r="G49" s="2">
        <v>356.5</v>
      </c>
      <c r="H49" s="2">
        <v>356.5</v>
      </c>
      <c r="I49" s="2">
        <v>356.5</v>
      </c>
      <c r="J49" s="2">
        <v>333.25</v>
      </c>
      <c r="K49" s="2">
        <v>333.25</v>
      </c>
      <c r="L49" s="2">
        <v>333.25</v>
      </c>
      <c r="M49" s="2">
        <v>333.25</v>
      </c>
    </row>
    <row r="50" spans="1:13" x14ac:dyDescent="0.25">
      <c r="A50" s="2" t="s">
        <v>25</v>
      </c>
      <c r="B50" s="2" t="s">
        <v>26</v>
      </c>
      <c r="C50" s="2" t="s">
        <v>92</v>
      </c>
      <c r="D50" s="2" t="s">
        <v>20</v>
      </c>
      <c r="E50" s="2"/>
      <c r="F50" s="2">
        <v>1567.5</v>
      </c>
      <c r="G50" s="2">
        <v>1441.85</v>
      </c>
      <c r="H50" s="2">
        <v>2325</v>
      </c>
      <c r="I50" s="2">
        <v>2949.15</v>
      </c>
      <c r="J50" s="2">
        <v>333.25</v>
      </c>
      <c r="K50" s="2">
        <v>352.7</v>
      </c>
      <c r="L50" s="2">
        <v>1333</v>
      </c>
      <c r="M50" s="2">
        <v>1953.98</v>
      </c>
    </row>
    <row r="51" spans="1:13" x14ac:dyDescent="0.25">
      <c r="A51" s="2" t="s">
        <v>93</v>
      </c>
      <c r="B51" s="2" t="s">
        <v>94</v>
      </c>
      <c r="C51" s="2" t="s">
        <v>95</v>
      </c>
      <c r="D51" s="2" t="s">
        <v>96</v>
      </c>
      <c r="E51" s="2"/>
      <c r="F51" s="2">
        <v>1242</v>
      </c>
      <c r="G51" s="2">
        <v>721.5</v>
      </c>
      <c r="H51" s="2">
        <v>697.5</v>
      </c>
      <c r="I51" s="2">
        <v>1012</v>
      </c>
      <c r="J51" s="2">
        <v>333.25</v>
      </c>
      <c r="K51" s="2">
        <v>333.25</v>
      </c>
      <c r="L51" s="2">
        <v>666.5</v>
      </c>
      <c r="M51" s="2">
        <v>666.5</v>
      </c>
    </row>
    <row r="52" spans="1:13" x14ac:dyDescent="0.25">
      <c r="A52" s="2" t="s">
        <v>93</v>
      </c>
      <c r="B52" s="2" t="s">
        <v>94</v>
      </c>
      <c r="C52" s="2" t="s">
        <v>97</v>
      </c>
      <c r="D52" s="2" t="s">
        <v>77</v>
      </c>
      <c r="E52" s="2"/>
      <c r="F52" s="2">
        <v>1242</v>
      </c>
      <c r="G52" s="2">
        <v>836.5</v>
      </c>
      <c r="H52" s="2">
        <v>1069.5</v>
      </c>
      <c r="I52" s="2">
        <v>1168</v>
      </c>
      <c r="J52" s="2">
        <v>333.25</v>
      </c>
      <c r="K52" s="2">
        <v>333.25</v>
      </c>
      <c r="L52" s="2">
        <v>666.5</v>
      </c>
      <c r="M52" s="2">
        <v>666.5</v>
      </c>
    </row>
    <row r="53" spans="1:13" x14ac:dyDescent="0.25">
      <c r="A53" s="2" t="s">
        <v>93</v>
      </c>
      <c r="B53" s="2" t="s">
        <v>94</v>
      </c>
      <c r="C53" s="2" t="s">
        <v>98</v>
      </c>
      <c r="D53" s="2" t="s">
        <v>77</v>
      </c>
      <c r="E53" s="2"/>
      <c r="F53" s="2">
        <v>1242</v>
      </c>
      <c r="G53" s="2">
        <v>1103</v>
      </c>
      <c r="H53" s="2">
        <v>1247.75</v>
      </c>
      <c r="I53" s="2">
        <v>1899</v>
      </c>
      <c r="J53" s="2">
        <v>333.25</v>
      </c>
      <c r="K53" s="2">
        <v>333.25</v>
      </c>
      <c r="L53" s="2">
        <v>999.75</v>
      </c>
      <c r="M53" s="2">
        <v>913.75</v>
      </c>
    </row>
    <row r="54" spans="1:13" x14ac:dyDescent="0.25">
      <c r="A54" s="2" t="s">
        <v>93</v>
      </c>
      <c r="B54" s="2" t="s">
        <v>94</v>
      </c>
      <c r="C54" s="2" t="s">
        <v>99</v>
      </c>
      <c r="D54" s="2" t="s">
        <v>77</v>
      </c>
      <c r="E54" s="2"/>
      <c r="F54" s="2">
        <v>1242</v>
      </c>
      <c r="G54" s="2">
        <v>1063.5</v>
      </c>
      <c r="H54" s="2">
        <v>713</v>
      </c>
      <c r="I54" s="2">
        <v>1069.5</v>
      </c>
      <c r="J54" s="2">
        <v>333.25</v>
      </c>
      <c r="K54" s="2">
        <v>333.25</v>
      </c>
      <c r="L54" s="2">
        <v>666.5</v>
      </c>
      <c r="M54" s="2">
        <v>666.5</v>
      </c>
    </row>
    <row r="55" spans="1:13" x14ac:dyDescent="0.25">
      <c r="A55" s="2" t="s">
        <v>93</v>
      </c>
      <c r="B55" s="2" t="s">
        <v>94</v>
      </c>
      <c r="C55" s="2" t="s">
        <v>100</v>
      </c>
      <c r="D55" s="2" t="s">
        <v>96</v>
      </c>
      <c r="E55" s="2"/>
      <c r="F55" s="2">
        <v>1242</v>
      </c>
      <c r="G55" s="2">
        <v>805</v>
      </c>
      <c r="H55" s="2">
        <v>1782.5</v>
      </c>
      <c r="I55" s="2">
        <v>2260</v>
      </c>
      <c r="J55" s="2">
        <v>333.25</v>
      </c>
      <c r="K55" s="2">
        <v>333.25</v>
      </c>
      <c r="L55" s="2">
        <v>1999.5</v>
      </c>
      <c r="M55" s="2">
        <v>1666.25</v>
      </c>
    </row>
    <row r="56" spans="1:13" x14ac:dyDescent="0.25">
      <c r="A56" s="2" t="s">
        <v>93</v>
      </c>
      <c r="B56" s="2" t="s">
        <v>101</v>
      </c>
      <c r="C56" s="2" t="s">
        <v>102</v>
      </c>
      <c r="D56" s="2" t="s">
        <v>77</v>
      </c>
      <c r="E56" s="2"/>
      <c r="F56" s="2">
        <v>1242</v>
      </c>
      <c r="G56" s="2">
        <v>3003.03</v>
      </c>
      <c r="H56" s="2">
        <v>11051.5</v>
      </c>
      <c r="I56" s="2">
        <v>12383.61</v>
      </c>
      <c r="J56" s="2">
        <v>999.75</v>
      </c>
      <c r="K56" s="2">
        <v>1178.48</v>
      </c>
      <c r="L56" s="2">
        <v>9331</v>
      </c>
      <c r="M56" s="2">
        <v>8485.1299999999992</v>
      </c>
    </row>
    <row r="57" spans="1:13" x14ac:dyDescent="0.25">
      <c r="A57" s="2" t="s">
        <v>93</v>
      </c>
      <c r="B57" s="2" t="s">
        <v>94</v>
      </c>
      <c r="C57" s="2" t="s">
        <v>103</v>
      </c>
      <c r="D57" s="2" t="s">
        <v>77</v>
      </c>
      <c r="E57" s="2"/>
      <c r="F57" s="2">
        <v>1242</v>
      </c>
      <c r="G57" s="2">
        <v>983.5</v>
      </c>
      <c r="H57" s="2">
        <v>1604.25</v>
      </c>
      <c r="I57" s="2">
        <v>2346.5</v>
      </c>
      <c r="J57" s="2">
        <v>333.25</v>
      </c>
      <c r="K57" s="2">
        <v>333.25</v>
      </c>
      <c r="L57" s="2">
        <v>1333</v>
      </c>
      <c r="M57" s="2">
        <v>1333</v>
      </c>
    </row>
    <row r="58" spans="1:13" x14ac:dyDescent="0.25">
      <c r="A58" s="2" t="s">
        <v>93</v>
      </c>
      <c r="B58" s="2" t="s">
        <v>94</v>
      </c>
      <c r="C58" s="2" t="s">
        <v>104</v>
      </c>
      <c r="D58" s="2" t="s">
        <v>77</v>
      </c>
      <c r="E58" s="2"/>
      <c r="F58" s="2">
        <v>1242</v>
      </c>
      <c r="G58" s="2">
        <v>1142.5</v>
      </c>
      <c r="H58" s="2">
        <v>2495.5</v>
      </c>
      <c r="I58" s="2">
        <v>2556.5</v>
      </c>
      <c r="J58" s="2">
        <v>333.25</v>
      </c>
      <c r="K58" s="2">
        <v>333.25</v>
      </c>
      <c r="L58" s="2">
        <v>1666.25</v>
      </c>
      <c r="M58" s="2">
        <v>1333</v>
      </c>
    </row>
    <row r="59" spans="1:13" x14ac:dyDescent="0.25">
      <c r="A59" s="2" t="s">
        <v>105</v>
      </c>
      <c r="B59" s="2" t="s">
        <v>106</v>
      </c>
      <c r="C59" s="2" t="s">
        <v>106</v>
      </c>
      <c r="D59" s="2" t="s">
        <v>77</v>
      </c>
      <c r="E59" s="2"/>
      <c r="F59" s="2">
        <v>356.5</v>
      </c>
      <c r="G59" s="2">
        <v>706.5</v>
      </c>
      <c r="H59" s="2">
        <v>356.5</v>
      </c>
      <c r="I59" s="2">
        <v>495</v>
      </c>
      <c r="J59" s="2">
        <v>333.25</v>
      </c>
      <c r="K59" s="2">
        <v>301</v>
      </c>
      <c r="L59" s="2">
        <v>333.25</v>
      </c>
      <c r="M59" s="2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NTW NHS 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2017-12-18T15:42:52Z</dcterms:created>
  <dcterms:modified xsi:type="dcterms:W3CDTF">2017-12-18T15:43:22Z</dcterms:modified>
</cp:coreProperties>
</file>